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19B7C3A8-1D65-400A-9244-E392C63DE904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0" i="2" l="1"/>
  <c r="M690" i="2"/>
  <c r="M1" i="2" l="1"/>
</calcChain>
</file>

<file path=xl/sharedStrings.xml><?xml version="1.0" encoding="utf-8"?>
<sst xmlns="http://schemas.openxmlformats.org/spreadsheetml/2006/main" count="2204" uniqueCount="226">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</sst>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690" totalsRowCount="1" headerRowDxfId="19" dataDxfId="18">
  <autoFilter ref="A4:M689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690"/>
  <sheetViews>
    <sheetView tabSelected="1" zoomScale="90" zoomScaleNormal="90" workbookViewId="0">
      <pane xSplit="2" ySplit="4" topLeftCell="C673" activePane="bottomRight" state="frozen"/>
      <selection pane="topRight" activeCell="C1" sqref="C1"/>
      <selection pane="bottomLeft" activeCell="A2" sqref="A2"/>
      <selection pane="bottomRight" activeCell="K696" sqref="K696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46157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193</v>
      </c>
      <c r="E615" t="s">
        <v>194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522343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174</v>
      </c>
      <c r="E624" t="s">
        <v>129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144</v>
      </c>
      <c r="E625" t="s">
        <v>145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100</v>
      </c>
      <c r="E626" t="s">
        <v>101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175</v>
      </c>
      <c r="E627" t="s">
        <v>147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150</v>
      </c>
      <c r="E628" t="s">
        <v>151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90</v>
      </c>
      <c r="E629" t="s">
        <v>91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199</v>
      </c>
      <c r="E630" t="s">
        <v>200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152</v>
      </c>
      <c r="E631" t="s">
        <v>153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152</v>
      </c>
      <c r="E632" t="s">
        <v>153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208</v>
      </c>
      <c r="E633" t="s">
        <v>209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208</v>
      </c>
      <c r="E634" t="s">
        <v>209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208</v>
      </c>
      <c r="E635" t="s">
        <v>209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208</v>
      </c>
      <c r="E636" t="s">
        <v>209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114</v>
      </c>
      <c r="E637" t="s">
        <v>214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125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190</v>
      </c>
      <c r="E639" t="s">
        <v>191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190</v>
      </c>
      <c r="E640" t="s">
        <v>191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166</v>
      </c>
      <c r="E641" t="s">
        <v>167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220</v>
      </c>
      <c r="E642" t="s">
        <v>221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220</v>
      </c>
      <c r="E643" t="s">
        <v>221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117</v>
      </c>
      <c r="E644" t="s">
        <v>118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175</v>
      </c>
      <c r="E645" t="s">
        <v>147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197</v>
      </c>
      <c r="E646" t="s">
        <v>198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</v>
      </c>
      <c r="C647" s="11">
        <v>5605658</v>
      </c>
      <c r="D647" t="s">
        <v>150</v>
      </c>
      <c r="E647" t="s">
        <v>151</v>
      </c>
      <c r="F647" s="11" t="s">
        <v>46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199</v>
      </c>
      <c r="E648" t="s">
        <v>200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</v>
      </c>
      <c r="C649" s="11">
        <v>32696041</v>
      </c>
      <c r="D649" t="s">
        <v>161</v>
      </c>
      <c r="E649" t="s">
        <v>68</v>
      </c>
      <c r="F649" s="11" t="s">
        <v>17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181</v>
      </c>
      <c r="E650" t="s">
        <v>182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181</v>
      </c>
      <c r="E651" t="s">
        <v>182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</v>
      </c>
      <c r="C652" s="11">
        <v>14731272</v>
      </c>
      <c r="D652" t="s">
        <v>144</v>
      </c>
      <c r="E652" t="s">
        <v>145</v>
      </c>
      <c r="F652" s="11" t="s">
        <v>46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110</v>
      </c>
      <c r="E653" t="s">
        <v>111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130</v>
      </c>
      <c r="E654" t="s">
        <v>131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130</v>
      </c>
      <c r="E655" t="s">
        <v>131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82</v>
      </c>
      <c r="E656" t="s">
        <v>83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82</v>
      </c>
      <c r="E657" t="s">
        <v>83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117</v>
      </c>
      <c r="E658" t="s">
        <v>132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163</v>
      </c>
      <c r="E659" t="s">
        <v>120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163</v>
      </c>
      <c r="E660" t="s">
        <v>120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112</v>
      </c>
      <c r="E661" t="s">
        <v>113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112</v>
      </c>
      <c r="E662" t="s">
        <v>113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164</v>
      </c>
      <c r="E663" t="s">
        <v>109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193</v>
      </c>
      <c r="E664" t="s">
        <v>194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190</v>
      </c>
      <c r="E665" t="s">
        <v>191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210</v>
      </c>
      <c r="E666" t="s">
        <v>211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160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155</v>
      </c>
      <c r="E670" t="s">
        <v>156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220</v>
      </c>
      <c r="E672" t="s">
        <v>221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161</v>
      </c>
      <c r="E673" t="s">
        <v>68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117</v>
      </c>
      <c r="E674" t="s">
        <v>118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100</v>
      </c>
      <c r="E675" t="s">
        <v>101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173</v>
      </c>
      <c r="E676" t="s">
        <v>142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173</v>
      </c>
      <c r="E677" t="s">
        <v>142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197</v>
      </c>
      <c r="E678" t="s">
        <v>198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222</v>
      </c>
      <c r="E679" t="s">
        <v>223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165</v>
      </c>
      <c r="E680" t="s">
        <v>219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165</v>
      </c>
      <c r="E681" t="s">
        <v>219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174</v>
      </c>
      <c r="E682" t="s">
        <v>129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217</v>
      </c>
      <c r="E683" t="s">
        <v>218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176</v>
      </c>
      <c r="E684" t="s">
        <v>138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178</v>
      </c>
      <c r="E685" t="s">
        <v>70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189</v>
      </c>
      <c r="E686" t="s">
        <v>86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117</v>
      </c>
      <c r="E687" t="s">
        <v>132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224</v>
      </c>
      <c r="E688" t="s">
        <v>225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163</v>
      </c>
      <c r="E689" t="s">
        <v>120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 t="s">
        <v>13</v>
      </c>
      <c r="H690" s="11"/>
      <c r="J690" s="13">
        <f>SUBTOTAL(109,Table3[ Valoarea eligibila nerambursabila din PNRR  platitata - RON])</f>
        <v>1825332501</v>
      </c>
      <c r="K690" s="11"/>
      <c r="M690" s="13">
        <f>SUBTOTAL(109,Table3[Valoarea TVA Platita])</f>
        <v>352243543.09000003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2026-05-15T11:45:58Z</dcterms:modified>
</cp:coreProperties>
</file>